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2"/>
  </bookViews>
  <sheets>
    <sheet name="Balance Sheet June 30" sheetId="1" r:id="rId1"/>
    <sheet name="Inc &amp; Exp April-June 2016" sheetId="2" r:id="rId2"/>
    <sheet name="Samish 2016" sheetId="3" r:id="rId3"/>
    <sheet name="Sheet2" sheetId="4" state="hidden" r:id="rId4"/>
    <sheet name="Sheet3" sheetId="5" state="hidden" r:id="rId5"/>
  </sheets>
  <definedNames>
    <definedName name="_xlnm.Print_Titles" localSheetId="0">'Balance Sheet June 30'!$A:$D,'Balance Sheet June 30'!$1:$1</definedName>
    <definedName name="_xlnm.Print_Titles" localSheetId="1">'Inc &amp; Exp April-June 2016'!$A:$C,'Inc &amp; Exp April-June 2016'!$1:$1</definedName>
    <definedName name="_xlnm.Print_Titles" localSheetId="2">'Samish 2016'!$A:$D,'Samish 2016'!$1:$1</definedName>
  </definedNames>
  <calcPr fullCalcOnLoad="1"/>
</workbook>
</file>

<file path=xl/sharedStrings.xml><?xml version="1.0" encoding="utf-8"?>
<sst xmlns="http://schemas.openxmlformats.org/spreadsheetml/2006/main" count="53" uniqueCount="45">
  <si>
    <t>Jan - Jun 16</t>
  </si>
  <si>
    <t>Income</t>
  </si>
  <si>
    <t>RCZC Registration Income</t>
  </si>
  <si>
    <t>Retreat Fees</t>
  </si>
  <si>
    <t>Total RCZC Registration Income</t>
  </si>
  <si>
    <t>Total Income</t>
  </si>
  <si>
    <t>Expense</t>
  </si>
  <si>
    <t>RCZC Retreat/Workshop/Class Exp</t>
  </si>
  <si>
    <t>Camp Samish Fees</t>
  </si>
  <si>
    <t>PAYPAL Expense</t>
  </si>
  <si>
    <t>Refunds</t>
  </si>
  <si>
    <t>Total RCZC Retreat/Workshop/Class Exp</t>
  </si>
  <si>
    <t>Total Expense</t>
  </si>
  <si>
    <t>Net Income</t>
  </si>
  <si>
    <t>Apr - Jun 16</t>
  </si>
  <si>
    <t>RCDH Rental Income</t>
  </si>
  <si>
    <t>RCZC Donations</t>
  </si>
  <si>
    <t>RCZC Membership</t>
  </si>
  <si>
    <t>Administrative Expense</t>
  </si>
  <si>
    <t>RCDH Furnishings &amp; Equipment</t>
  </si>
  <si>
    <t>RCDH Insurance</t>
  </si>
  <si>
    <t>RCDH Lease</t>
  </si>
  <si>
    <t>RCDH Maintenance &amp; Repairs Exp</t>
  </si>
  <si>
    <t>RCDH Supplies</t>
  </si>
  <si>
    <t>RCDH Utilities</t>
  </si>
  <si>
    <t>RCZC Membership Expense</t>
  </si>
  <si>
    <t>RCZC Priest Housing Allowance</t>
  </si>
  <si>
    <t>Jun 30, 16</t>
  </si>
  <si>
    <t>ASSETS</t>
  </si>
  <si>
    <t>Current Assets</t>
  </si>
  <si>
    <t>Checking/Savings</t>
  </si>
  <si>
    <t>PAYPAL</t>
  </si>
  <si>
    <t>RCZC 272819S1 Savings</t>
  </si>
  <si>
    <t>RCZC 272819S8 Checking</t>
  </si>
  <si>
    <t>Total Checking/Savings</t>
  </si>
  <si>
    <t>Total Current Assets</t>
  </si>
  <si>
    <t>TOTAL ASSETS</t>
  </si>
  <si>
    <t>LIABILITIES &amp; EQUITY</t>
  </si>
  <si>
    <t>Equity</t>
  </si>
  <si>
    <t>Board Restricted Net Assets</t>
  </si>
  <si>
    <t>Opening Balance Equity</t>
  </si>
  <si>
    <t>Unrestricted Net Assets</t>
  </si>
  <si>
    <t>Total Equity</t>
  </si>
  <si>
    <t>TOTAL LIABILITIES &amp; EQUITY</t>
  </si>
  <si>
    <t>Other (Scholarships)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</si>
</sst>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22" sqref="G22"/>
    </sheetView>
  </sheetViews>
  <sheetFormatPr defaultColWidth="9.140625" defaultRowHeight="12.75"/>
  <cols>
    <col min="1" max="3" width="3.00390625" style="10" customWidth="1"/>
    <col min="4" max="4" width="21.421875" style="10" customWidth="1"/>
    <col min="5" max="5" width="8.57421875" style="11" bestFit="1" customWidth="1"/>
  </cols>
  <sheetData>
    <row r="1" spans="1:5" s="9" customFormat="1" ht="13.5" thickBot="1">
      <c r="A1" s="7"/>
      <c r="B1" s="7"/>
      <c r="C1" s="7"/>
      <c r="D1" s="7"/>
      <c r="E1" s="8" t="s">
        <v>27</v>
      </c>
    </row>
    <row r="2" spans="1:5" ht="13.5" thickTop="1">
      <c r="A2" s="1" t="s">
        <v>28</v>
      </c>
      <c r="B2" s="1"/>
      <c r="C2" s="1"/>
      <c r="D2" s="1"/>
      <c r="E2" s="2"/>
    </row>
    <row r="3" spans="1:5" ht="12.75">
      <c r="A3" s="1"/>
      <c r="B3" s="1" t="s">
        <v>29</v>
      </c>
      <c r="C3" s="1"/>
      <c r="D3" s="1"/>
      <c r="E3" s="2"/>
    </row>
    <row r="4" spans="1:5" ht="12.75">
      <c r="A4" s="1"/>
      <c r="B4" s="1"/>
      <c r="C4" s="1" t="s">
        <v>30</v>
      </c>
      <c r="D4" s="1"/>
      <c r="E4" s="2"/>
    </row>
    <row r="5" spans="1:5" ht="12.75">
      <c r="A5" s="1"/>
      <c r="B5" s="1"/>
      <c r="C5" s="1"/>
      <c r="D5" s="1" t="s">
        <v>31</v>
      </c>
      <c r="E5" s="2">
        <v>5930.07</v>
      </c>
    </row>
    <row r="6" spans="1:5" ht="12.75">
      <c r="A6" s="1"/>
      <c r="B6" s="1"/>
      <c r="C6" s="1"/>
      <c r="D6" s="1" t="s">
        <v>32</v>
      </c>
      <c r="E6" s="2">
        <v>50337.56</v>
      </c>
    </row>
    <row r="7" spans="1:5" ht="13.5" thickBot="1">
      <c r="A7" s="1"/>
      <c r="B7" s="1"/>
      <c r="C7" s="1"/>
      <c r="D7" s="1" t="s">
        <v>33</v>
      </c>
      <c r="E7" s="3">
        <v>31598.93</v>
      </c>
    </row>
    <row r="8" spans="1:5" ht="13.5" thickBot="1">
      <c r="A8" s="1"/>
      <c r="B8" s="1"/>
      <c r="C8" s="1" t="s">
        <v>34</v>
      </c>
      <c r="D8" s="1"/>
      <c r="E8" s="4">
        <f>ROUND(SUM(E4:E7),5)</f>
        <v>87866.56</v>
      </c>
    </row>
    <row r="9" spans="1:5" ht="25.5" customHeight="1" thickBot="1">
      <c r="A9" s="1"/>
      <c r="B9" s="1" t="s">
        <v>35</v>
      </c>
      <c r="C9" s="1"/>
      <c r="D9" s="1"/>
      <c r="E9" s="4">
        <f>ROUND(E3+E8,5)</f>
        <v>87866.56</v>
      </c>
    </row>
    <row r="10" spans="1:5" s="6" customFormat="1" ht="25.5" customHeight="1" thickBot="1">
      <c r="A10" s="1" t="s">
        <v>36</v>
      </c>
      <c r="B10" s="1"/>
      <c r="C10" s="1"/>
      <c r="D10" s="1"/>
      <c r="E10" s="5">
        <f>ROUND(E2+E9,5)</f>
        <v>87866.56</v>
      </c>
    </row>
    <row r="11" spans="1:5" ht="27" customHeight="1" thickTop="1">
      <c r="A11" s="1" t="s">
        <v>37</v>
      </c>
      <c r="B11" s="1"/>
      <c r="C11" s="1"/>
      <c r="D11" s="1"/>
      <c r="E11" s="2"/>
    </row>
    <row r="12" spans="1:5" ht="12.75">
      <c r="A12" s="1"/>
      <c r="B12" s="1" t="s">
        <v>38</v>
      </c>
      <c r="C12" s="1"/>
      <c r="D12" s="1"/>
      <c r="E12" s="2"/>
    </row>
    <row r="13" spans="1:5" ht="12.75">
      <c r="A13" s="1"/>
      <c r="B13" s="1"/>
      <c r="C13" s="1" t="s">
        <v>39</v>
      </c>
      <c r="D13" s="1"/>
      <c r="E13" s="2">
        <v>16500</v>
      </c>
    </row>
    <row r="14" spans="1:5" ht="12.75">
      <c r="A14" s="1"/>
      <c r="B14" s="1"/>
      <c r="C14" s="1" t="s">
        <v>40</v>
      </c>
      <c r="D14" s="1"/>
      <c r="E14" s="2">
        <v>10001.91</v>
      </c>
    </row>
    <row r="15" spans="1:5" ht="12.75">
      <c r="A15" s="1"/>
      <c r="B15" s="1"/>
      <c r="C15" s="1" t="s">
        <v>41</v>
      </c>
      <c r="D15" s="1"/>
      <c r="E15" s="2">
        <v>51160.58</v>
      </c>
    </row>
    <row r="16" spans="1:5" ht="13.5" thickBot="1">
      <c r="A16" s="1"/>
      <c r="B16" s="1"/>
      <c r="C16" s="1" t="s">
        <v>13</v>
      </c>
      <c r="D16" s="1"/>
      <c r="E16" s="3">
        <v>10204.07</v>
      </c>
    </row>
    <row r="17" spans="1:5" ht="13.5" thickBot="1">
      <c r="A17" s="1"/>
      <c r="B17" s="1" t="s">
        <v>42</v>
      </c>
      <c r="C17" s="1"/>
      <c r="D17" s="1"/>
      <c r="E17" s="4">
        <f>ROUND(SUM(E12:E16),5)</f>
        <v>87866.56</v>
      </c>
    </row>
    <row r="18" spans="1:5" s="6" customFormat="1" ht="25.5" customHeight="1" thickBot="1">
      <c r="A18" s="1" t="s">
        <v>43</v>
      </c>
      <c r="B18" s="1"/>
      <c r="C18" s="1"/>
      <c r="D18" s="1"/>
      <c r="E18" s="5">
        <f>ROUND(E11+E17,5)</f>
        <v>87866.56</v>
      </c>
    </row>
    <row r="1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2:25 PM
&amp;"Arial,Bold"&amp;8 07/21/16
&amp;"Arial,Bold"&amp;8 Cash Basis&amp;C&amp;"Arial,Bold"&amp;12 RCZCfromQuicken
&amp;"Arial,Bold"&amp;14 Balance Sheet
&amp;"Arial,Bold"&amp;10 As of June 30, 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0" sqref="D30"/>
    </sheetView>
  </sheetViews>
  <sheetFormatPr defaultColWidth="9.140625" defaultRowHeight="12.75"/>
  <cols>
    <col min="1" max="2" width="3.00390625" style="10" customWidth="1"/>
    <col min="3" max="3" width="28.57421875" style="10" customWidth="1"/>
    <col min="4" max="4" width="10.28125" style="11" bestFit="1" customWidth="1"/>
  </cols>
  <sheetData>
    <row r="1" spans="1:4" s="9" customFormat="1" ht="13.5" thickBot="1">
      <c r="A1" s="7"/>
      <c r="B1" s="7"/>
      <c r="C1" s="7"/>
      <c r="D1" s="8" t="s">
        <v>14</v>
      </c>
    </row>
    <row r="2" spans="1:4" ht="13.5" thickTop="1">
      <c r="A2" s="1"/>
      <c r="B2" s="1" t="s">
        <v>1</v>
      </c>
      <c r="C2" s="1"/>
      <c r="D2" s="2"/>
    </row>
    <row r="3" spans="1:4" ht="12.75">
      <c r="A3" s="1"/>
      <c r="B3" s="1"/>
      <c r="C3" s="1" t="s">
        <v>15</v>
      </c>
      <c r="D3" s="2">
        <v>5125.53</v>
      </c>
    </row>
    <row r="4" spans="1:4" ht="12.75">
      <c r="A4" s="1"/>
      <c r="B4" s="1"/>
      <c r="C4" s="1" t="s">
        <v>16</v>
      </c>
      <c r="D4" s="2">
        <v>5319.75</v>
      </c>
    </row>
    <row r="5" spans="1:4" ht="12.75">
      <c r="A5" s="1"/>
      <c r="B5" s="1"/>
      <c r="C5" s="1" t="s">
        <v>17</v>
      </c>
      <c r="D5" s="2">
        <v>4640</v>
      </c>
    </row>
    <row r="6" spans="1:4" ht="13.5" thickBot="1">
      <c r="A6" s="1"/>
      <c r="B6" s="1"/>
      <c r="C6" s="1" t="s">
        <v>2</v>
      </c>
      <c r="D6" s="3">
        <v>26490</v>
      </c>
    </row>
    <row r="7" spans="1:4" ht="12.75">
      <c r="A7" s="1"/>
      <c r="B7" s="1" t="s">
        <v>5</v>
      </c>
      <c r="C7" s="1"/>
      <c r="D7" s="2">
        <f>ROUND(SUM(D2:D6),5)</f>
        <v>41575.28</v>
      </c>
    </row>
    <row r="8" spans="1:4" ht="25.5" customHeight="1">
      <c r="A8" s="1"/>
      <c r="B8" s="1" t="s">
        <v>6</v>
      </c>
      <c r="C8" s="1"/>
      <c r="D8" s="2"/>
    </row>
    <row r="9" spans="1:4" ht="12.75">
      <c r="A9" s="1"/>
      <c r="B9" s="1"/>
      <c r="C9" s="1" t="s">
        <v>18</v>
      </c>
      <c r="D9" s="2">
        <v>559.33</v>
      </c>
    </row>
    <row r="10" spans="1:4" ht="12.75">
      <c r="A10" s="1"/>
      <c r="B10" s="1"/>
      <c r="C10" s="1" t="s">
        <v>19</v>
      </c>
      <c r="D10" s="2">
        <v>231.36</v>
      </c>
    </row>
    <row r="11" spans="1:4" ht="12.75">
      <c r="A11" s="1"/>
      <c r="B11" s="1"/>
      <c r="C11" s="1" t="s">
        <v>20</v>
      </c>
      <c r="D11" s="2">
        <v>1233</v>
      </c>
    </row>
    <row r="12" spans="1:4" ht="12.75">
      <c r="A12" s="1"/>
      <c r="B12" s="1"/>
      <c r="C12" s="1" t="s">
        <v>21</v>
      </c>
      <c r="D12" s="2">
        <v>7072.65</v>
      </c>
    </row>
    <row r="13" spans="1:4" ht="12.75">
      <c r="A13" s="1"/>
      <c r="B13" s="1"/>
      <c r="C13" s="1" t="s">
        <v>22</v>
      </c>
      <c r="D13" s="2">
        <v>298.23</v>
      </c>
    </row>
    <row r="14" spans="1:4" ht="12.75">
      <c r="A14" s="1"/>
      <c r="B14" s="1"/>
      <c r="C14" s="1" t="s">
        <v>23</v>
      </c>
      <c r="D14" s="2">
        <v>28.66</v>
      </c>
    </row>
    <row r="15" spans="1:4" ht="12.75">
      <c r="A15" s="1"/>
      <c r="B15" s="1"/>
      <c r="C15" s="1" t="s">
        <v>24</v>
      </c>
      <c r="D15" s="2">
        <v>677.92</v>
      </c>
    </row>
    <row r="16" spans="1:4" ht="12.75">
      <c r="A16" s="1"/>
      <c r="B16" s="1"/>
      <c r="C16" s="1" t="s">
        <v>25</v>
      </c>
      <c r="D16" s="2">
        <v>25.54</v>
      </c>
    </row>
    <row r="17" spans="1:4" ht="12.75">
      <c r="A17" s="1"/>
      <c r="B17" s="1"/>
      <c r="C17" s="1" t="s">
        <v>26</v>
      </c>
      <c r="D17" s="2">
        <v>2250</v>
      </c>
    </row>
    <row r="18" spans="1:4" ht="13.5" thickBot="1">
      <c r="A18" s="1"/>
      <c r="B18" s="1"/>
      <c r="C18" s="1" t="s">
        <v>7</v>
      </c>
      <c r="D18" s="3">
        <v>25944.15</v>
      </c>
    </row>
    <row r="19" spans="1:4" ht="13.5" thickBot="1">
      <c r="A19" s="1"/>
      <c r="B19" s="1" t="s">
        <v>12</v>
      </c>
      <c r="C19" s="1"/>
      <c r="D19" s="4">
        <f>ROUND(SUM(D8:D18),5)</f>
        <v>38320.84</v>
      </c>
    </row>
    <row r="20" spans="1:4" s="6" customFormat="1" ht="25.5" customHeight="1" thickBot="1">
      <c r="A20" s="1" t="s">
        <v>13</v>
      </c>
      <c r="B20" s="1"/>
      <c r="C20" s="1"/>
      <c r="D20" s="5">
        <f>ROUND(D7-D19,5)</f>
        <v>3254.44</v>
      </c>
    </row>
    <row r="21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2:23 PM
&amp;"Arial,Bold"&amp;8 07/21/16
&amp;"Arial,Bold"&amp;8 Cash Basis&amp;C&amp;"Arial,Bold"&amp;12 RCZCfromQuicken
&amp;"Arial,Bold"&amp;14 Profit &amp;&amp; Loss
&amp;"Arial,Bold"&amp;10 April through June 2016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pane xSplit="4" ySplit="1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5" sqref="G15"/>
    </sheetView>
  </sheetViews>
  <sheetFormatPr defaultColWidth="9.140625" defaultRowHeight="12.75"/>
  <cols>
    <col min="1" max="3" width="3.00390625" style="10" customWidth="1"/>
    <col min="4" max="4" width="34.7109375" style="10" customWidth="1"/>
    <col min="5" max="5" width="10.140625" style="11" bestFit="1" customWidth="1"/>
  </cols>
  <sheetData>
    <row r="1" spans="1:5" s="9" customFormat="1" ht="13.5" thickBot="1">
      <c r="A1" s="7"/>
      <c r="B1" s="7"/>
      <c r="C1" s="7"/>
      <c r="D1" s="7"/>
      <c r="E1" s="8" t="s">
        <v>0</v>
      </c>
    </row>
    <row r="2" spans="1:5" ht="13.5" thickTop="1">
      <c r="A2" s="1"/>
      <c r="B2" s="1" t="s">
        <v>1</v>
      </c>
      <c r="C2" s="1"/>
      <c r="D2" s="1"/>
      <c r="E2" s="2"/>
    </row>
    <row r="3" spans="1:5" ht="12.75">
      <c r="A3" s="1"/>
      <c r="B3" s="1"/>
      <c r="C3" s="1" t="s">
        <v>2</v>
      </c>
      <c r="D3" s="1"/>
      <c r="E3" s="2"/>
    </row>
    <row r="4" spans="1:5" ht="13.5" thickBot="1">
      <c r="A4" s="1"/>
      <c r="B4" s="1"/>
      <c r="C4" s="1"/>
      <c r="D4" s="1" t="s">
        <v>3</v>
      </c>
      <c r="E4" s="3">
        <v>30675</v>
      </c>
    </row>
    <row r="5" spans="1:5" ht="13.5" thickBot="1">
      <c r="A5" s="1"/>
      <c r="B5" s="1"/>
      <c r="C5" s="1" t="s">
        <v>4</v>
      </c>
      <c r="D5" s="1"/>
      <c r="E5" s="4">
        <f>ROUND(SUM(E3:E4),5)</f>
        <v>30675</v>
      </c>
    </row>
    <row r="6" spans="1:5" ht="25.5" customHeight="1">
      <c r="A6" s="1"/>
      <c r="B6" s="1" t="s">
        <v>5</v>
      </c>
      <c r="C6" s="1"/>
      <c r="D6" s="1"/>
      <c r="E6" s="2">
        <f>ROUND(E2+E5,5)</f>
        <v>30675</v>
      </c>
    </row>
    <row r="7" spans="1:5" ht="25.5" customHeight="1">
      <c r="A7" s="1"/>
      <c r="B7" s="1" t="s">
        <v>6</v>
      </c>
      <c r="C7" s="1"/>
      <c r="D7" s="1"/>
      <c r="E7" s="2"/>
    </row>
    <row r="8" spans="1:5" ht="12.75">
      <c r="A8" s="1"/>
      <c r="B8" s="1"/>
      <c r="C8" s="1" t="s">
        <v>7</v>
      </c>
      <c r="D8" s="1"/>
      <c r="E8" s="2"/>
    </row>
    <row r="9" spans="1:5" ht="12.75">
      <c r="A9" s="1"/>
      <c r="B9" s="1"/>
      <c r="C9" s="1"/>
      <c r="D9" s="1" t="s">
        <v>8</v>
      </c>
      <c r="E9" s="2">
        <v>21435.5</v>
      </c>
    </row>
    <row r="10" spans="1:5" ht="12.75">
      <c r="A10" s="1"/>
      <c r="B10" s="1"/>
      <c r="C10" s="1"/>
      <c r="D10" s="1" t="s">
        <v>44</v>
      </c>
      <c r="E10" s="2">
        <v>465</v>
      </c>
    </row>
    <row r="11" spans="1:5" ht="12.75">
      <c r="A11" s="1"/>
      <c r="B11" s="1"/>
      <c r="C11" s="1"/>
      <c r="D11" s="1" t="s">
        <v>9</v>
      </c>
      <c r="E11" s="2">
        <v>567.03</v>
      </c>
    </row>
    <row r="12" spans="1:5" ht="13.5" thickBot="1">
      <c r="A12" s="1"/>
      <c r="B12" s="1"/>
      <c r="C12" s="1"/>
      <c r="D12" s="1" t="s">
        <v>10</v>
      </c>
      <c r="E12" s="2">
        <v>970</v>
      </c>
    </row>
    <row r="13" spans="1:5" ht="13.5" thickBot="1">
      <c r="A13" s="1"/>
      <c r="B13" s="1"/>
      <c r="C13" s="1" t="s">
        <v>11</v>
      </c>
      <c r="D13" s="1"/>
      <c r="E13" s="4">
        <f>ROUND(SUM(E8:E12),5)</f>
        <v>23437.53</v>
      </c>
    </row>
    <row r="14" spans="1:5" ht="25.5" customHeight="1" thickBot="1">
      <c r="A14" s="1"/>
      <c r="B14" s="1" t="s">
        <v>12</v>
      </c>
      <c r="C14" s="1"/>
      <c r="D14" s="1"/>
      <c r="E14" s="4">
        <f>ROUND(E7+E13,5)</f>
        <v>23437.53</v>
      </c>
    </row>
    <row r="15" spans="1:5" s="6" customFormat="1" ht="25.5" customHeight="1" thickBot="1">
      <c r="A15" s="1" t="s">
        <v>13</v>
      </c>
      <c r="B15" s="1"/>
      <c r="C15" s="1"/>
      <c r="D15" s="1"/>
      <c r="E15" s="5">
        <f>ROUND(E6-E14,5)</f>
        <v>7237.47</v>
      </c>
    </row>
    <row r="16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2:19 PM
&amp;"Arial,Bold"&amp;8 07/21/16
&amp;"Arial,Bold"&amp;8 Cash Basis&amp;C&amp;"Arial,Bold"&amp;12 RCZCfromQuicken
&amp;"Arial,Bold"&amp;14 Profit &amp;&amp; Loss
&amp;"Arial,Bold"&amp;10 January through June 2016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Cedar 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Bookkeeper</dc:creator>
  <cp:keywords/>
  <dc:description/>
  <cp:lastModifiedBy>Bookkeeper</cp:lastModifiedBy>
  <dcterms:created xsi:type="dcterms:W3CDTF">2016-07-21T21:19:16Z</dcterms:created>
  <dcterms:modified xsi:type="dcterms:W3CDTF">2016-07-21T21:29:11Z</dcterms:modified>
  <cp:category/>
  <cp:version/>
  <cp:contentType/>
  <cp:contentStatus/>
</cp:coreProperties>
</file>